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sumo" sheetId="1" r:id="rId1"/>
    <sheet name="Lançamentos" sheetId="2" r:id="rId2"/>
    <sheet name="Categorias" sheetId="3" r:id="rId3"/>
    <sheet name="Instruções" sheetId="4" r:id="rId4"/>
  </sheets>
  <calcPr calcId="124519" fullCalcOnLoad="1"/>
</workbook>
</file>

<file path=xl/sharedStrings.xml><?xml version="1.0" encoding="utf-8"?>
<sst xmlns="http://schemas.openxmlformats.org/spreadsheetml/2006/main" count="64" uniqueCount="42">
  <si>
    <t>Métrica</t>
  </si>
  <si>
    <t>Valor</t>
  </si>
  <si>
    <t>Renda Mensal (R$)</t>
  </si>
  <si>
    <t>Meta Necessidades 50%</t>
  </si>
  <si>
    <t>Meta Desejos 30%</t>
  </si>
  <si>
    <t>Meta Poupança/Dívidas 20%</t>
  </si>
  <si>
    <t>Gasto Necessidades (R$)</t>
  </si>
  <si>
    <t>Gasto Desejos (R$)</t>
  </si>
  <si>
    <t>Aportes Poupança/Dívidas (R$)</t>
  </si>
  <si>
    <t>Saldo do Mês (R$)</t>
  </si>
  <si>
    <t>Data</t>
  </si>
  <si>
    <t>Descrição</t>
  </si>
  <si>
    <t>Categoria</t>
  </si>
  <si>
    <t>Tipo</t>
  </si>
  <si>
    <t>Valor (R$)</t>
  </si>
  <si>
    <t>Moradia</t>
  </si>
  <si>
    <t>Alimentação</t>
  </si>
  <si>
    <t>Transporte</t>
  </si>
  <si>
    <t>Saúde</t>
  </si>
  <si>
    <t>Educação</t>
  </si>
  <si>
    <t>Lazer</t>
  </si>
  <si>
    <t>Imprevistos</t>
  </si>
  <si>
    <t>Assinaturas</t>
  </si>
  <si>
    <t>Dívidas</t>
  </si>
  <si>
    <t>Outros</t>
  </si>
  <si>
    <t>Necessidades</t>
  </si>
  <si>
    <t>Desejos</t>
  </si>
  <si>
    <t>Poupança/Dívidas</t>
  </si>
  <si>
    <t>Instruções</t>
  </si>
  <si>
    <t>Como usar a Planilha 50–30–20 (ACCA)</t>
  </si>
  <si>
    <t>1) Na aba 'Resumo', digite sua Renda Mensal na célula B2.</t>
  </si>
  <si>
    <t>2) Na aba 'Lançamentos', registre cada entrada e saída com Data, Descrição, Categoria, Tipo e Valor.</t>
  </si>
  <si>
    <t>3) O 'Tipo' deve ser: 'Necessidades', 'Desejos' ou 'Poupança/Dívidas'.</t>
  </si>
  <si>
    <t>4) Use a aba 'Categorias' para ajustar as categorias conforme sua realidade.</t>
  </si>
  <si>
    <t>5) As metas (50/30/20) são calculadas automaticamente no 'Resumo'.</t>
  </si>
  <si>
    <t>6) Os totais por tipo também somam automaticamente com base nos lançamentos.</t>
  </si>
  <si>
    <t>7) Revisite semanalmente, corte 3 vazamentos e ajuste metas a cada mês.</t>
  </si>
  <si>
    <t>Dica ACCA: Automatize o aporte da reserva no dia do recebimento para ganhar consistência.</t>
  </si>
  <si>
    <t>Resumo 50–30–20</t>
  </si>
  <si>
    <t>Observações</t>
  </si>
  <si>
    <t>• Digite sua renda em B2. As metas calculam automaticamente.</t>
  </si>
  <si>
    <t>• Registre lançamentos na aba 'Lançamentos'.</t>
  </si>
</sst>
</file>

<file path=xl/styles.xml><?xml version="1.0" encoding="utf-8"?>
<styleSheet xmlns="http://schemas.openxmlformats.org/spreadsheetml/2006/main">
  <numFmts count="1">
    <numFmt numFmtId="164" formatCode="R$ #,##0.00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55555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3"/>
  <sheetViews>
    <sheetView tabSelected="1" workbookViewId="0"/>
  </sheetViews>
  <sheetFormatPr defaultRowHeight="15"/>
  <cols>
    <col min="1" max="1" width="32.7109375" customWidth="1"/>
    <col min="2" max="2" width="22.7109375" style="1" customWidth="1"/>
  </cols>
  <sheetData>
    <row r="1" spans="1:2">
      <c r="A1" s="2" t="s">
        <v>38</v>
      </c>
      <c r="B1" s="3" t="s">
        <v>1</v>
      </c>
    </row>
    <row r="2" spans="1:2">
      <c r="A2" s="4" t="s">
        <v>2</v>
      </c>
      <c r="B2" s="1">
        <v>0</v>
      </c>
    </row>
    <row r="3" spans="1:2">
      <c r="A3" s="4" t="s">
        <v>3</v>
      </c>
      <c r="B3" s="1">
        <f>B2*0.50</f>
        <v>0</v>
      </c>
    </row>
    <row r="4" spans="1:2">
      <c r="A4" s="4" t="s">
        <v>4</v>
      </c>
      <c r="B4" s="1">
        <f>B2*0.30</f>
        <v>0</v>
      </c>
    </row>
    <row r="5" spans="1:2">
      <c r="A5" s="4" t="s">
        <v>5</v>
      </c>
      <c r="B5" s="1">
        <f>B2*0.20</f>
        <v>0</v>
      </c>
    </row>
    <row r="6" spans="1:2">
      <c r="A6" s="4" t="s">
        <v>6</v>
      </c>
      <c r="B6" s="1">
        <f>SUMIF('Lançamentos'!D:D,"Necessidades",'Lançamentos'!E:E)</f>
        <v>0</v>
      </c>
    </row>
    <row r="7" spans="1:2">
      <c r="A7" s="4" t="s">
        <v>7</v>
      </c>
      <c r="B7" s="1">
        <f>SUMIF('Lançamentos'!D:D,"Desejos",'Lançamentos'!E:E)</f>
        <v>0</v>
      </c>
    </row>
    <row r="8" spans="1:2">
      <c r="A8" s="4" t="s">
        <v>8</v>
      </c>
      <c r="B8" s="1">
        <f>SUMIF('Lançamentos'!D:D,"Poupança/Dívidas",'Lançamentos'!E:E)</f>
        <v>0</v>
      </c>
    </row>
    <row r="9" spans="1:2">
      <c r="A9" s="4" t="s">
        <v>9</v>
      </c>
      <c r="B9" s="1">
        <f>B2-(B6+B7+B8)</f>
        <v>0</v>
      </c>
    </row>
    <row r="11" spans="1:2">
      <c r="A11" s="4" t="s">
        <v>39</v>
      </c>
    </row>
    <row r="12" spans="1:2">
      <c r="A12" s="5" t="s">
        <v>40</v>
      </c>
    </row>
    <row r="13" spans="1:2">
      <c r="A13" s="5" t="s">
        <v>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"/>
  <sheetViews>
    <sheetView workbookViewId="0"/>
  </sheetViews>
  <sheetFormatPr defaultRowHeight="15"/>
  <cols>
    <col min="1" max="1" width="12.7109375" customWidth="1"/>
    <col min="2" max="2" width="28.7109375" customWidth="1"/>
    <col min="3" max="3" width="20.7109375" customWidth="1"/>
    <col min="4" max="4" width="18.7109375" customWidth="1"/>
    <col min="5" max="5" width="14.7109375" style="1" customWidth="1"/>
  </cols>
  <sheetData>
    <row r="1" spans="1:5">
      <c r="A1" s="4" t="s">
        <v>10</v>
      </c>
      <c r="B1" s="4" t="s">
        <v>11</v>
      </c>
      <c r="C1" s="4" t="s">
        <v>12</v>
      </c>
      <c r="D1" s="4" t="s">
        <v>13</v>
      </c>
      <c r="E1" s="4" t="s">
        <v>14</v>
      </c>
    </row>
  </sheetData>
  <dataValidations count="2">
    <dataValidation type="list" allowBlank="1" showInputMessage="1" showErrorMessage="1" sqref="D2:D1000">
      <formula1>"Necessidades,Desejos,Poupança/Dívidas"</formula1>
    </dataValidation>
    <dataValidation type="list" allowBlank="1" showInputMessage="1" showErrorMessage="1" sqref="C2:C1000">
      <formula1>Categorias!$A$2:$A$100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sheetFormatPr defaultRowHeight="15"/>
  <sheetData>
    <row r="1" spans="1:2">
      <c r="A1" s="3" t="s">
        <v>12</v>
      </c>
      <c r="B1" s="3" t="s">
        <v>13</v>
      </c>
    </row>
    <row r="2" spans="1:2">
      <c r="A2" t="s">
        <v>15</v>
      </c>
      <c r="B2" t="s">
        <v>25</v>
      </c>
    </row>
    <row r="3" spans="1:2">
      <c r="A3" t="s">
        <v>16</v>
      </c>
      <c r="B3" t="s">
        <v>25</v>
      </c>
    </row>
    <row r="4" spans="1:2">
      <c r="A4" t="s">
        <v>17</v>
      </c>
      <c r="B4" t="s">
        <v>25</v>
      </c>
    </row>
    <row r="5" spans="1:2">
      <c r="A5" t="s">
        <v>18</v>
      </c>
      <c r="B5" t="s">
        <v>25</v>
      </c>
    </row>
    <row r="6" spans="1:2">
      <c r="A6" t="s">
        <v>19</v>
      </c>
      <c r="B6" t="s">
        <v>25</v>
      </c>
    </row>
    <row r="7" spans="1:2">
      <c r="A7" t="s">
        <v>20</v>
      </c>
      <c r="B7" t="s">
        <v>26</v>
      </c>
    </row>
    <row r="8" spans="1:2">
      <c r="A8" t="s">
        <v>21</v>
      </c>
      <c r="B8" t="s">
        <v>25</v>
      </c>
    </row>
    <row r="9" spans="1:2">
      <c r="A9" t="s">
        <v>22</v>
      </c>
      <c r="B9" t="s">
        <v>26</v>
      </c>
    </row>
    <row r="10" spans="1:2">
      <c r="A10" t="s">
        <v>23</v>
      </c>
      <c r="B10" t="s">
        <v>27</v>
      </c>
    </row>
    <row r="11" spans="1:2">
      <c r="A11" t="s">
        <v>24</v>
      </c>
      <c r="B11" t="s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12"/>
  <sheetViews>
    <sheetView workbookViewId="0"/>
  </sheetViews>
  <sheetFormatPr defaultRowHeight="15"/>
  <sheetData>
    <row r="1" spans="1:1">
      <c r="A1" s="3" t="s">
        <v>28</v>
      </c>
    </row>
    <row r="2" spans="1:1">
      <c r="A2" t="s">
        <v>29</v>
      </c>
    </row>
    <row r="4" spans="1:1">
      <c r="A4" t="s">
        <v>30</v>
      </c>
    </row>
    <row r="5" spans="1:1">
      <c r="A5" t="s">
        <v>31</v>
      </c>
    </row>
    <row r="6" spans="1:1">
      <c r="A6" t="s">
        <v>32</v>
      </c>
    </row>
    <row r="7" spans="1:1">
      <c r="A7" t="s">
        <v>33</v>
      </c>
    </row>
    <row r="8" spans="1:1">
      <c r="A8" t="s">
        <v>34</v>
      </c>
    </row>
    <row r="9" spans="1:1">
      <c r="A9" t="s">
        <v>35</v>
      </c>
    </row>
    <row r="10" spans="1:1">
      <c r="A10" t="s">
        <v>36</v>
      </c>
    </row>
    <row r="12" spans="1:1">
      <c r="A1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Resumo</vt:lpstr>
      <vt:lpstr>Lançamentos</vt:lpstr>
      <vt:lpstr>Categorias</vt:lpstr>
      <vt:lpstr>Instruções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2025-09-30T08:15:41Z</dcterms:created>
  <dcterms:modified xsi:type="dcterms:W3CDTF">2025-09-30T08:15:41Z</dcterms:modified>
</cp:coreProperties>
</file>